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Vrije Tijd\Coronasubsidies\COLLEGE tabellen\Definitieve tabellen beslissing GR 24-06-2021\"/>
    </mc:Choice>
  </mc:AlternateContent>
  <xr:revisionPtr revIDLastSave="0" documentId="13_ncr:1_{88D84924-46F7-4CA1-9BE8-A4261EFCFBC4}" xr6:coauthVersionLast="47" xr6:coauthVersionMax="47" xr10:uidLastSave="{00000000-0000-0000-0000-000000000000}"/>
  <bookViews>
    <workbookView xWindow="-108" yWindow="-108" windowWidth="23256" windowHeight="12576" firstSheet="1" activeTab="1" xr2:uid="{830DC25A-642D-488C-8197-D356C9938C3D}"/>
  </bookViews>
  <sheets>
    <sheet name="SJABLOON" sheetId="5" r:id="rId1"/>
    <sheet name="totaalOVERZICH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C3" i="1"/>
  <c r="F3" i="1"/>
  <c r="H3" i="1"/>
  <c r="C4" i="1"/>
  <c r="F4" i="1"/>
  <c r="H4" i="1"/>
  <c r="C5" i="1"/>
  <c r="F5" i="1"/>
  <c r="H5" i="1"/>
  <c r="J2" i="1"/>
  <c r="J3" i="1" l="1"/>
  <c r="J4" i="1"/>
  <c r="J5" i="1"/>
  <c r="J6" i="1"/>
  <c r="J7" i="1"/>
  <c r="K8" i="1" l="1"/>
  <c r="A36" i="5" l="1"/>
  <c r="M2" i="1" l="1"/>
  <c r="L4" i="1" l="1"/>
  <c r="M4" i="1" s="1"/>
  <c r="L5" i="1"/>
  <c r="M5" i="1" s="1"/>
  <c r="L3" i="1"/>
  <c r="M3" i="1" s="1"/>
  <c r="L6" i="1"/>
  <c r="M6" i="1" s="1"/>
  <c r="L8" i="1" l="1"/>
</calcChain>
</file>

<file path=xl/sharedStrings.xml><?xml version="1.0" encoding="utf-8"?>
<sst xmlns="http://schemas.openxmlformats.org/spreadsheetml/2006/main" count="82" uniqueCount="60">
  <si>
    <t>Vereniging</t>
  </si>
  <si>
    <t>BEDRAG
geleden
verlies</t>
  </si>
  <si>
    <t>BEDRAG
Extra Kosten</t>
  </si>
  <si>
    <t>BEWIJZEN
GV OK?</t>
  </si>
  <si>
    <t>BEWIJZEN
EK OK?</t>
  </si>
  <si>
    <t>BEDRAG Vaste Kosten</t>
  </si>
  <si>
    <t>BEWIJZEN
VK OK?</t>
  </si>
  <si>
    <t>BEDRAG Uitgespaarde  onkosten</t>
  </si>
  <si>
    <t>TOTAAL OMZET VERLIES</t>
  </si>
  <si>
    <t>Opmerkingen</t>
  </si>
  <si>
    <t>bedrag</t>
  </si>
  <si>
    <t>niet aanvaard</t>
  </si>
  <si>
    <t>aanvaard</t>
  </si>
  <si>
    <t>datum uitbetaling</t>
  </si>
  <si>
    <t>uit te betalen:</t>
  </si>
  <si>
    <t>subsidieerbaar</t>
  </si>
  <si>
    <t>TOTAAL ingediend</t>
  </si>
  <si>
    <t>…</t>
  </si>
  <si>
    <t>opmerking 2</t>
  </si>
  <si>
    <t>opmerking 1</t>
  </si>
  <si>
    <t>duidelijke toelichting?</t>
  </si>
  <si>
    <t>algemene indruk</t>
  </si>
  <si>
    <t>(volledig of werd saldo berekend?)</t>
  </si>
  <si>
    <t>verhuur infrastructuur</t>
  </si>
  <si>
    <t>verantw.stukken ok?</t>
  </si>
  <si>
    <t>∑  Uitgespaarde  Onkosten</t>
  </si>
  <si>
    <t>water</t>
  </si>
  <si>
    <t>elek</t>
  </si>
  <si>
    <t>gas</t>
  </si>
  <si>
    <t xml:space="preserve">energiekosten: </t>
  </si>
  <si>
    <t>∑ Vaste Kosten</t>
  </si>
  <si>
    <t>∑ Extra Kosten</t>
  </si>
  <si>
    <t>∑  alternatieve inkomsten</t>
  </si>
  <si>
    <t>duidelijkheid?, verantwoordingsstukken toegevoegd?, overzicht berekening? Ontbrekende/onvolledige informatie,? Misleidende informatie?</t>
  </si>
  <si>
    <r>
      <rPr>
        <b/>
        <sz val="10"/>
        <color theme="1"/>
        <rFont val="Montserrat"/>
      </rPr>
      <t>∑</t>
    </r>
    <r>
      <rPr>
        <b/>
        <i/>
        <sz val="10"/>
        <color theme="1"/>
        <rFont val="Montserrat"/>
      </rPr>
      <t xml:space="preserve"> geleden verlies (gederfde winst)</t>
    </r>
  </si>
  <si>
    <t>mail Koen dd.</t>
  </si>
  <si>
    <t>wordt opgevraagd:</t>
  </si>
  <si>
    <t>ok?</t>
  </si>
  <si>
    <t>email aanvrager:</t>
  </si>
  <si>
    <t>datum controle 2</t>
  </si>
  <si>
    <t>aanvrager:</t>
  </si>
  <si>
    <t>datum controle 1</t>
  </si>
  <si>
    <t>Rekeningnummer:</t>
  </si>
  <si>
    <t xml:space="preserve">behandelaar: </t>
  </si>
  <si>
    <t>ontvangstdatum aanvraagformulier:</t>
  </si>
  <si>
    <t>II</t>
  </si>
  <si>
    <t>PIJLER:</t>
  </si>
  <si>
    <t>NAAM VERENIGING</t>
  </si>
  <si>
    <t>vereniging</t>
  </si>
  <si>
    <t>Controleformulier Coronasubsidies</t>
  </si>
  <si>
    <t>MPC Sint Franciscus</t>
  </si>
  <si>
    <t>Zonnelied vzw</t>
  </si>
  <si>
    <t>subsidie</t>
  </si>
  <si>
    <t>aanvraag kan niet aanvaard worden + geen nieuwe aanvraag vanuit Clubhuis Joachim of Sportbegeleidingscentrum</t>
  </si>
  <si>
    <t>% tov.
totaal</t>
  </si>
  <si>
    <t>Alternatieve
inkomsten</t>
  </si>
  <si>
    <t>Ouderraad Sint Amandus</t>
  </si>
  <si>
    <t>OKRA OLV-Lombeek</t>
  </si>
  <si>
    <t>Ouderraad Trinagel OLV-Lombeek</t>
  </si>
  <si>
    <t xml:space="preserve"> 9 994,61 €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</si>
</sst>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27">
    <font>
      <sz val="10"/>
      <color theme="1"/>
      <name val="Montserrat"/>
      <family val="2"/>
    </font>
    <font>
      <sz val="8"/>
      <name val="Montserrat"/>
      <family val="2"/>
    </font>
    <font>
      <sz val="10"/>
      <color theme="1"/>
      <name val="Montserrat"/>
    </font>
    <font>
      <b/>
      <sz val="10"/>
      <color theme="1"/>
      <name val="Montserrat"/>
    </font>
    <font>
      <sz val="10"/>
      <color theme="1"/>
      <name val="Montserrat"/>
      <family val="2"/>
    </font>
    <font>
      <sz val="10"/>
      <color rgb="FF006100"/>
      <name val="Montserrat"/>
      <family val="2"/>
    </font>
    <font>
      <sz val="10"/>
      <color rgb="FF9C0006"/>
      <name val="Montserrat"/>
      <family val="2"/>
    </font>
    <font>
      <b/>
      <sz val="10"/>
      <color rgb="FFFA7D00"/>
      <name val="Montserrat"/>
      <family val="2"/>
    </font>
    <font>
      <i/>
      <sz val="10"/>
      <color rgb="FF9C0006"/>
      <name val="Montserrat"/>
    </font>
    <font>
      <i/>
      <sz val="10"/>
      <color rgb="FF006100"/>
      <name val="Montserrat"/>
    </font>
    <font>
      <b/>
      <i/>
      <sz val="10"/>
      <color rgb="FFFA7D00"/>
      <name val="Montserrat"/>
    </font>
    <font>
      <u/>
      <sz val="10"/>
      <color theme="1"/>
      <name val="Montserrat"/>
      <family val="2"/>
    </font>
    <font>
      <i/>
      <sz val="8"/>
      <color theme="0" tint="-0.499984740745262"/>
      <name val="Montserrat"/>
    </font>
    <font>
      <i/>
      <sz val="10"/>
      <color theme="1"/>
      <name val="Montserrat"/>
    </font>
    <font>
      <sz val="10"/>
      <color theme="0" tint="-0.499984740745262"/>
      <name val="Montserrat"/>
      <family val="2"/>
    </font>
    <font>
      <i/>
      <sz val="10"/>
      <color theme="0" tint="-0.499984740745262"/>
      <name val="Montserrat"/>
    </font>
    <font>
      <b/>
      <i/>
      <sz val="10"/>
      <color theme="1"/>
      <name val="Montserrat"/>
    </font>
    <font>
      <sz val="9"/>
      <color theme="1"/>
      <name val="Montserrat"/>
      <family val="2"/>
    </font>
    <font>
      <i/>
      <u/>
      <sz val="10"/>
      <color theme="1"/>
      <name val="Montserrat"/>
    </font>
    <font>
      <i/>
      <sz val="8"/>
      <color theme="1"/>
      <name val="Montserrat"/>
    </font>
    <font>
      <sz val="10"/>
      <color rgb="FF3F3F76"/>
      <name val="Montserrat"/>
      <family val="2"/>
    </font>
    <font>
      <sz val="10"/>
      <color rgb="FFFF0000"/>
      <name val="Montserrat"/>
      <family val="2"/>
    </font>
    <font>
      <b/>
      <sz val="10"/>
      <color theme="1"/>
      <name val="Montserrat"/>
      <family val="2"/>
    </font>
    <font>
      <b/>
      <sz val="10"/>
      <color rgb="FF3F3F76"/>
      <name val="Montserrat"/>
    </font>
    <font>
      <sz val="10"/>
      <name val="Montserrat"/>
      <family val="2"/>
    </font>
    <font>
      <sz val="10"/>
      <name val="Montserrat"/>
    </font>
    <font>
      <b/>
      <sz val="10"/>
      <name val="Montserrat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/>
      <bottom/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1" applyNumberFormat="0" applyAlignment="0" applyProtection="0"/>
    <xf numFmtId="9" fontId="4" fillId="0" borderId="0" applyFont="0" applyFill="0" applyBorder="0" applyAlignment="0" applyProtection="0"/>
    <xf numFmtId="0" fontId="20" fillId="5" borderId="1" applyNumberFormat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4" fontId="3" fillId="0" borderId="0" xfId="0" applyNumberFormat="1" applyFont="1" applyAlignment="1">
      <alignment horizontal="center"/>
    </xf>
    <xf numFmtId="0" fontId="3" fillId="0" borderId="0" xfId="0" applyFont="1"/>
    <xf numFmtId="4" fontId="8" fillId="3" borderId="0" xfId="3" applyNumberFormat="1" applyFont="1"/>
    <xf numFmtId="4" fontId="6" fillId="3" borderId="0" xfId="3" applyNumberFormat="1" applyBorder="1" applyAlignment="1">
      <alignment wrapText="1"/>
    </xf>
    <xf numFmtId="0" fontId="0" fillId="0" borderId="2" xfId="0" applyBorder="1"/>
    <xf numFmtId="0" fontId="0" fillId="0" borderId="3" xfId="0" applyBorder="1"/>
    <xf numFmtId="4" fontId="9" fillId="2" borderId="4" xfId="2" applyNumberFormat="1" applyFont="1" applyBorder="1"/>
    <xf numFmtId="4" fontId="5" fillId="2" borderId="0" xfId="2" applyNumberFormat="1" applyBorder="1" applyAlignment="1">
      <alignment wrapText="1"/>
    </xf>
    <xf numFmtId="164" fontId="10" fillId="4" borderId="1" xfId="1" applyNumberFormat="1" applyFont="1" applyFill="1" applyBorder="1" applyAlignment="1"/>
    <xf numFmtId="0" fontId="11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4" fontId="7" fillId="4" borderId="1" xfId="4" applyNumberFormat="1"/>
    <xf numFmtId="4" fontId="12" fillId="0" borderId="0" xfId="0" applyNumberFormat="1" applyFont="1" applyAlignment="1">
      <alignment wrapText="1"/>
    </xf>
    <xf numFmtId="4" fontId="13" fillId="0" borderId="0" xfId="0" applyNumberFormat="1" applyFont="1"/>
    <xf numFmtId="0" fontId="0" fillId="0" borderId="8" xfId="0" applyBorder="1"/>
    <xf numFmtId="4" fontId="0" fillId="0" borderId="0" xfId="0" applyNumberFormat="1" applyAlignment="1">
      <alignment wrapText="1"/>
    </xf>
    <xf numFmtId="0" fontId="0" fillId="0" borderId="9" xfId="0" applyBorder="1"/>
    <xf numFmtId="4" fontId="12" fillId="0" borderId="0" xfId="0" applyNumberFormat="1" applyFont="1"/>
    <xf numFmtId="2" fontId="13" fillId="0" borderId="8" xfId="1" applyNumberFormat="1" applyFont="1" applyBorder="1"/>
    <xf numFmtId="0" fontId="14" fillId="0" borderId="10" xfId="0" applyFont="1" applyBorder="1"/>
    <xf numFmtId="0" fontId="11" fillId="0" borderId="11" xfId="0" applyFont="1" applyBorder="1"/>
    <xf numFmtId="4" fontId="13" fillId="0" borderId="0" xfId="0" applyNumberFormat="1" applyFont="1" applyAlignment="1">
      <alignment wrapText="1"/>
    </xf>
    <xf numFmtId="4" fontId="15" fillId="0" borderId="0" xfId="0" applyNumberFormat="1" applyFont="1" applyAlignment="1">
      <alignment wrapText="1"/>
    </xf>
    <xf numFmtId="4" fontId="16" fillId="0" borderId="12" xfId="0" applyNumberFormat="1" applyFont="1" applyBorder="1"/>
    <xf numFmtId="0" fontId="14" fillId="0" borderId="0" xfId="0" applyFont="1"/>
    <xf numFmtId="2" fontId="13" fillId="0" borderId="8" xfId="1" applyNumberFormat="1" applyFont="1" applyBorder="1" applyAlignment="1">
      <alignment wrapText="1"/>
    </xf>
    <xf numFmtId="4" fontId="16" fillId="0" borderId="12" xfId="0" applyNumberFormat="1" applyFont="1" applyBorder="1" applyAlignment="1">
      <alignment wrapText="1"/>
    </xf>
    <xf numFmtId="0" fontId="17" fillId="0" borderId="0" xfId="0" applyFont="1"/>
    <xf numFmtId="0" fontId="13" fillId="0" borderId="0" xfId="0" applyFont="1"/>
    <xf numFmtId="14" fontId="0" fillId="0" borderId="10" xfId="0" applyNumberFormat="1" applyBorder="1"/>
    <xf numFmtId="0" fontId="11" fillId="0" borderId="12" xfId="0" applyFont="1" applyBorder="1"/>
    <xf numFmtId="0" fontId="18" fillId="0" borderId="0" xfId="0" applyFont="1"/>
    <xf numFmtId="4" fontId="13" fillId="0" borderId="4" xfId="0" applyNumberFormat="1" applyFont="1" applyBorder="1"/>
    <xf numFmtId="14" fontId="19" fillId="0" borderId="8" xfId="0" applyNumberFormat="1" applyFont="1" applyBorder="1"/>
    <xf numFmtId="0" fontId="0" fillId="0" borderId="13" xfId="0" applyBorder="1"/>
    <xf numFmtId="4" fontId="13" fillId="0" borderId="14" xfId="0" applyNumberFormat="1" applyFont="1" applyBorder="1"/>
    <xf numFmtId="14" fontId="19" fillId="0" borderId="9" xfId="0" applyNumberFormat="1" applyFont="1" applyBorder="1"/>
    <xf numFmtId="4" fontId="13" fillId="0" borderId="12" xfId="0" applyNumberFormat="1" applyFont="1" applyBorder="1"/>
    <xf numFmtId="0" fontId="0" fillId="0" borderId="5" xfId="0" applyBorder="1"/>
    <xf numFmtId="4" fontId="13" fillId="0" borderId="7" xfId="0" applyNumberFormat="1" applyFont="1" applyBorder="1" applyAlignment="1">
      <alignment wrapText="1"/>
    </xf>
    <xf numFmtId="0" fontId="3" fillId="0" borderId="2" xfId="0" applyFont="1" applyBorder="1"/>
    <xf numFmtId="4" fontId="13" fillId="0" borderId="11" xfId="0" applyNumberFormat="1" applyFont="1" applyBorder="1"/>
    <xf numFmtId="0" fontId="13" fillId="0" borderId="0" xfId="0" applyFont="1" applyAlignment="1">
      <alignment horizontal="center"/>
    </xf>
    <xf numFmtId="0" fontId="0" fillId="0" borderId="11" xfId="0" applyBorder="1"/>
    <xf numFmtId="0" fontId="3" fillId="0" borderId="15" xfId="0" applyFont="1" applyBorder="1"/>
    <xf numFmtId="10" fontId="22" fillId="0" borderId="0" xfId="5" applyNumberFormat="1" applyFont="1" applyAlignment="1">
      <alignment horizontal="center" wrapText="1"/>
    </xf>
    <xf numFmtId="10" fontId="3" fillId="0" borderId="0" xfId="5" applyNumberFormat="1" applyFont="1" applyAlignment="1">
      <alignment horizontal="center"/>
    </xf>
    <xf numFmtId="10" fontId="3" fillId="0" borderId="0" xfId="5" applyNumberFormat="1" applyFont="1"/>
    <xf numFmtId="10" fontId="3" fillId="0" borderId="0" xfId="0" applyNumberFormat="1" applyFont="1" applyAlignment="1">
      <alignment horizontal="center"/>
    </xf>
    <xf numFmtId="10" fontId="2" fillId="0" borderId="0" xfId="5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44" fontId="21" fillId="0" borderId="0" xfId="0" applyNumberFormat="1" applyFont="1" applyAlignment="1">
      <alignment horizontal="center"/>
    </xf>
    <xf numFmtId="0" fontId="25" fillId="6" borderId="0" xfId="0" applyFont="1" applyFill="1" applyAlignment="1">
      <alignment horizontal="center"/>
    </xf>
    <xf numFmtId="44" fontId="25" fillId="6" borderId="0" xfId="0" applyNumberFormat="1" applyFont="1" applyFill="1" applyAlignment="1">
      <alignment horizontal="center"/>
    </xf>
    <xf numFmtId="44" fontId="26" fillId="6" borderId="0" xfId="0" applyNumberFormat="1" applyFont="1" applyFill="1" applyAlignment="1">
      <alignment horizontal="center"/>
    </xf>
    <xf numFmtId="10" fontId="25" fillId="6" borderId="0" xfId="5" applyNumberFormat="1" applyFont="1" applyFill="1" applyAlignment="1">
      <alignment horizontal="center"/>
    </xf>
    <xf numFmtId="44" fontId="25" fillId="6" borderId="0" xfId="0" applyNumberFormat="1" applyFont="1" applyFill="1" applyAlignment="1">
      <alignment horizontal="left"/>
    </xf>
    <xf numFmtId="0" fontId="0" fillId="0" borderId="0" xfId="0" applyFont="1" applyAlignment="1">
      <alignment horizontal="center"/>
    </xf>
    <xf numFmtId="1" fontId="24" fillId="6" borderId="0" xfId="0" applyNumberFormat="1" applyFont="1" applyFill="1" applyAlignment="1">
      <alignment horizontal="center"/>
    </xf>
    <xf numFmtId="44" fontId="26" fillId="0" borderId="0" xfId="0" applyNumberFormat="1" applyFont="1" applyFill="1" applyAlignment="1">
      <alignment horizontal="center"/>
    </xf>
    <xf numFmtId="44" fontId="3" fillId="0" borderId="15" xfId="0" applyNumberFormat="1" applyFont="1" applyBorder="1" applyAlignment="1">
      <alignment horizontal="center" vertical="center"/>
    </xf>
    <xf numFmtId="44" fontId="23" fillId="7" borderId="16" xfId="0" applyNumberFormat="1" applyFont="1" applyFill="1" applyBorder="1" applyAlignment="1">
      <alignment horizontal="center" vertical="center"/>
    </xf>
    <xf numFmtId="44" fontId="23" fillId="0" borderId="18" xfId="6" applyNumberFormat="1" applyFont="1" applyFill="1" applyBorder="1" applyAlignment="1">
      <alignment horizontal="center" vertical="center"/>
    </xf>
    <xf numFmtId="44" fontId="2" fillId="0" borderId="17" xfId="0" applyNumberFormat="1" applyFont="1" applyBorder="1" applyAlignment="1">
      <alignment horizontal="center"/>
    </xf>
    <xf numFmtId="0" fontId="3" fillId="0" borderId="0" xfId="0" applyFont="1" applyBorder="1"/>
    <xf numFmtId="10" fontId="3" fillId="0" borderId="0" xfId="5" applyNumberFormat="1" applyFont="1" applyBorder="1"/>
    <xf numFmtId="0" fontId="0" fillId="0" borderId="0" xfId="0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/>
    </xf>
  </cellXfs>
  <cellStyles count="7">
    <cellStyle name="Berekening" xfId="4" builtinId="22"/>
    <cellStyle name="Goed" xfId="2" builtinId="26"/>
    <cellStyle name="Invoer" xfId="6" builtinId="20"/>
    <cellStyle name="Komma" xfId="1" builtinId="3"/>
    <cellStyle name="Ongeldig" xfId="3" builtinId="27"/>
    <cellStyle name="Procent" xfId="5" builtinId="5"/>
    <cellStyle name="Standaard" xfId="0" builtinId="0"/>
  </cellStyles>
  <dxfs count="30">
    <dxf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F3F76"/>
        <name val="Montserrat"/>
        <scheme val="none"/>
      </font>
      <numFmt numFmtId="34" formatCode="_-* #,##0.00\ &quot;€&quot;_-;\-* #,##0.00\ &quot;€&quot;_-;_-* &quot;-&quot;??\ &quot;€&quot;_-;_-@_-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4" formatCode="0.00%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</dxf>
    <dxf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</dxf>
    <dxf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4" formatCode="0.00%"/>
      <alignment horizontal="center" vertical="bottom" textRotation="0" wrapText="0" indent="0" justifyLastLine="0" shrinkToFit="0" readingOrder="0"/>
    </dxf>
    <dxf>
      <font>
        <b/>
      </font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</dxf>
    <dxf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</dxf>
    <dxf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</dxf>
    <dxf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DE947F1-E9C0-4EE6-A2BD-6B89E068695A}" name="Tabel1" displayName="Tabel1" ref="A1:N8" totalsRowCount="1" headerRowDxfId="29" dataDxfId="28">
  <autoFilter ref="A1:N7" xr:uid="{6E0F4DBD-C5A0-45A6-B0C3-B6FF4A42D26E}"/>
  <sortState xmlns:xlrd2="http://schemas.microsoft.com/office/spreadsheetml/2017/richdata2" ref="A2:N6">
    <sortCondition ref="A1:A6"/>
  </sortState>
  <tableColumns count="14">
    <tableColumn id="4" xr3:uid="{6271F318-01EA-4230-AAD7-E520941E2ADA}" name="Vereniging" dataDxfId="27" totalsRowDxfId="13"/>
    <tableColumn id="11" xr3:uid="{B9D3983A-979F-4E35-8A9B-B0FDD8E3915C}" name="BEDRAG_x000a_geleden_x000a_verlies" dataDxfId="26" totalsRowDxfId="12"/>
    <tableColumn id="5" xr3:uid="{A15AAA7F-6578-430B-AD6C-B93D7C8D9C85}" name="BEWIJZEN_x000a_GV OK?" dataDxfId="25" totalsRowDxfId="11"/>
    <tableColumn id="10" xr3:uid="{0759B0F5-DFD4-465B-A169-12105EF20D2D}" name="Alternatieve_x000a_inkomsten" dataDxfId="24" totalsRowDxfId="10">
      <calculatedColumnFormula>#REF!</calculatedColumnFormula>
    </tableColumn>
    <tableColumn id="12" xr3:uid="{DF052BF5-53F7-4D38-80E3-AE9E055D018B}" name="BEDRAG_x000a_Extra Kosten" dataDxfId="23" totalsRowDxfId="9"/>
    <tableColumn id="6" xr3:uid="{F50EA15F-A6DE-4937-A4C1-C9CF54A81319}" name="BEWIJZEN_x000a_EK OK?" dataDxfId="22" totalsRowDxfId="8"/>
    <tableColumn id="14" xr3:uid="{7074DE75-3F7F-4296-B5AE-5043C9EEFCE6}" name="BEDRAG Vaste Kosten" dataDxfId="21" totalsRowDxfId="7"/>
    <tableColumn id="7" xr3:uid="{E800A8C2-099C-4F41-A0FA-A69942C75363}" name="BEWIJZEN_x000a_VK OK?" dataDxfId="20" totalsRowDxfId="6"/>
    <tableColumn id="15" xr3:uid="{5B5E9EEE-947F-44BA-AB3B-2E127ED616A4}" name="BEDRAG Uitgespaarde  onkosten" dataDxfId="19" totalsRowDxfId="5"/>
    <tableColumn id="18" xr3:uid="{46BA469B-F1DC-473B-9DDB-FC7E8A6E6FD0}" name="niet aanvaard" dataDxfId="18" totalsRowDxfId="4">
      <calculatedColumnFormula>#REF!</calculatedColumnFormula>
    </tableColumn>
    <tableColumn id="8" xr3:uid="{D71D21C9-D42C-4D60-BEC5-A784C77D6BE0}" name="TOTAAL OMZET VERLIES" totalsRowFunction="custom" dataDxfId="17" totalsRowDxfId="3">
      <calculatedColumnFormula>Tabel1[[#This Row],[BEDRAG
geleden
verlies]]-Tabel1[[#This Row],[Alternatieve
inkomsten]]+Tabel1[[#This Row],[BEDRAG
Extra Kosten]]+Tabel1[[#This Row],[BEDRAG Vaste Kosten]]-Tabel1[[#This Row],[BEDRAG Uitgespaarde  onkosten]]-Tabel1[[#This Row],[niet aanvaard]]</calculatedColumnFormula>
      <totalsRowFormula>K6+K5+K4+K3</totalsRowFormula>
    </tableColumn>
    <tableColumn id="17" xr3:uid="{640CCA79-0DD5-4354-96D8-13F933CF6609}" name="% tov._x000a_totaal" totalsRowFunction="custom" dataDxfId="16" totalsRowDxfId="2" dataCellStyle="Procent">
      <calculatedColumnFormula>Tabel1[[#This Row],[TOTAAL OMZET VERLIES]] /Tabel1[[#Totals],[TOTAAL OMZET VERLIES]]</calculatedColumnFormula>
      <totalsRowFormula>L6+L5+L4+L3</totalsRowFormula>
    </tableColumn>
    <tableColumn id="13" xr3:uid="{8738048A-0855-41B2-9AF2-8D7A5D0E27D2}" name="subsidie" totalsRowLabel=" 9 994,61 € " dataDxfId="15" totalsRowDxfId="1"/>
    <tableColumn id="9" xr3:uid="{06D8E803-BEF8-4439-8A89-618C102B72E8}" name="Opmerkingen" dataDxfId="14" totalsRow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8192D-A3B2-46FF-AE54-F3E036AE2D8A}">
  <dimension ref="A1:J37"/>
  <sheetViews>
    <sheetView workbookViewId="0">
      <selection activeCell="A19" sqref="A19"/>
    </sheetView>
  </sheetViews>
  <sheetFormatPr defaultRowHeight="19.2"/>
  <cols>
    <col min="1" max="1" width="20.4140625" customWidth="1"/>
    <col min="2" max="2" width="16" customWidth="1"/>
    <col min="3" max="3" width="36.9140625" customWidth="1"/>
    <col min="4" max="4" width="14.33203125" customWidth="1"/>
    <col min="5" max="5" width="4.75" customWidth="1"/>
    <col min="6" max="6" width="27.33203125" customWidth="1"/>
    <col min="7" max="7" width="15.6640625" customWidth="1"/>
    <col min="8" max="8" width="20.33203125" customWidth="1"/>
  </cols>
  <sheetData>
    <row r="1" spans="1:8">
      <c r="A1" s="53" t="s">
        <v>49</v>
      </c>
    </row>
    <row r="3" spans="1:8">
      <c r="A3" s="52" t="s">
        <v>48</v>
      </c>
      <c r="B3" s="76" t="s">
        <v>47</v>
      </c>
      <c r="C3" s="77"/>
      <c r="D3" s="51"/>
      <c r="E3" s="51"/>
    </row>
    <row r="4" spans="1:8">
      <c r="A4" s="50" t="s">
        <v>46</v>
      </c>
      <c r="B4" s="49" t="s">
        <v>45</v>
      </c>
    </row>
    <row r="5" spans="1:8">
      <c r="A5" s="22"/>
      <c r="B5" s="37"/>
    </row>
    <row r="6" spans="1:8" ht="38.4">
      <c r="A6" s="48" t="s">
        <v>44</v>
      </c>
      <c r="B6" s="47"/>
      <c r="F6" s="46" t="s">
        <v>43</v>
      </c>
    </row>
    <row r="7" spans="1:8">
      <c r="A7" s="44" t="s">
        <v>42</v>
      </c>
      <c r="B7" s="43"/>
      <c r="F7" s="45" t="s">
        <v>41</v>
      </c>
    </row>
    <row r="8" spans="1:8">
      <c r="A8" s="44" t="s">
        <v>40</v>
      </c>
      <c r="B8" s="43"/>
      <c r="F8" s="42" t="s">
        <v>39</v>
      </c>
    </row>
    <row r="9" spans="1:8">
      <c r="A9" s="41" t="s">
        <v>38</v>
      </c>
      <c r="B9" s="12"/>
    </row>
    <row r="10" spans="1:8">
      <c r="D10" s="40" t="s">
        <v>10</v>
      </c>
      <c r="E10" s="40" t="s">
        <v>37</v>
      </c>
      <c r="F10" s="39" t="s">
        <v>36</v>
      </c>
      <c r="G10" s="29" t="s">
        <v>35</v>
      </c>
      <c r="H10" s="38"/>
    </row>
    <row r="11" spans="1:8" ht="38.4">
      <c r="A11" s="35" t="s">
        <v>34</v>
      </c>
      <c r="B11" s="31" t="s">
        <v>24</v>
      </c>
      <c r="D11" s="22"/>
      <c r="E11" s="37"/>
      <c r="F11" s="25"/>
    </row>
    <row r="12" spans="1:8">
      <c r="A12" s="34"/>
      <c r="B12" s="26" t="s">
        <v>21</v>
      </c>
      <c r="D12" s="24"/>
      <c r="E12" s="24"/>
      <c r="F12" s="25"/>
      <c r="G12" s="36" t="s">
        <v>33</v>
      </c>
    </row>
    <row r="13" spans="1:8">
      <c r="B13" s="21" t="s">
        <v>19</v>
      </c>
      <c r="D13" s="24"/>
      <c r="E13" s="24"/>
      <c r="F13" s="25"/>
    </row>
    <row r="14" spans="1:8">
      <c r="B14" s="21" t="s">
        <v>18</v>
      </c>
      <c r="D14" s="24"/>
      <c r="E14" s="24"/>
      <c r="F14" s="25"/>
    </row>
    <row r="15" spans="1:8">
      <c r="B15" s="21" t="s">
        <v>17</v>
      </c>
      <c r="D15" s="24"/>
      <c r="E15" s="24"/>
      <c r="F15" s="25"/>
    </row>
    <row r="16" spans="1:8" ht="38.4">
      <c r="A16" s="35" t="s">
        <v>32</v>
      </c>
      <c r="B16" s="31" t="s">
        <v>24</v>
      </c>
      <c r="D16" s="30"/>
      <c r="E16" s="30"/>
      <c r="F16" s="25"/>
    </row>
    <row r="17" spans="1:10">
      <c r="A17" s="34"/>
      <c r="B17" s="26" t="s">
        <v>21</v>
      </c>
      <c r="D17" s="24"/>
      <c r="E17" s="24"/>
      <c r="F17" s="25"/>
    </row>
    <row r="18" spans="1:10">
      <c r="A18" s="30"/>
      <c r="B18" s="21" t="s">
        <v>19</v>
      </c>
      <c r="D18" s="24"/>
      <c r="E18" s="24"/>
      <c r="F18" s="25"/>
    </row>
    <row r="19" spans="1:10">
      <c r="A19" s="30"/>
      <c r="B19" s="21" t="s">
        <v>17</v>
      </c>
      <c r="D19" s="24"/>
      <c r="E19" s="24"/>
      <c r="F19" s="25"/>
    </row>
    <row r="20" spans="1:10">
      <c r="A20" s="32" t="s">
        <v>31</v>
      </c>
      <c r="B20" s="31" t="s">
        <v>24</v>
      </c>
      <c r="D20" s="30"/>
      <c r="E20" s="30"/>
      <c r="F20" s="25"/>
      <c r="H20" s="33"/>
    </row>
    <row r="21" spans="1:10">
      <c r="A21" s="27"/>
      <c r="B21" s="26" t="s">
        <v>21</v>
      </c>
      <c r="D21" s="30"/>
      <c r="E21" s="30"/>
      <c r="F21" s="25"/>
      <c r="H21" s="33"/>
    </row>
    <row r="22" spans="1:10">
      <c r="B22" s="21" t="s">
        <v>19</v>
      </c>
      <c r="D22" s="24"/>
      <c r="E22" s="24"/>
      <c r="F22" s="25"/>
    </row>
    <row r="23" spans="1:10">
      <c r="A23" s="22"/>
      <c r="B23" s="21" t="s">
        <v>18</v>
      </c>
      <c r="D23" s="24"/>
      <c r="E23" s="24"/>
      <c r="F23" s="25"/>
    </row>
    <row r="24" spans="1:10">
      <c r="A24" s="22"/>
      <c r="B24" s="21" t="s">
        <v>17</v>
      </c>
      <c r="D24" s="24"/>
      <c r="E24" s="24"/>
      <c r="F24" s="25"/>
    </row>
    <row r="25" spans="1:10">
      <c r="A25" s="32" t="s">
        <v>30</v>
      </c>
      <c r="B25" s="31" t="s">
        <v>24</v>
      </c>
      <c r="D25" s="30"/>
      <c r="E25" s="30"/>
      <c r="F25" s="25"/>
      <c r="G25" s="29" t="s">
        <v>29</v>
      </c>
      <c r="H25" s="28"/>
      <c r="I25" t="s">
        <v>28</v>
      </c>
    </row>
    <row r="26" spans="1:10">
      <c r="A26" s="27"/>
      <c r="B26" s="26" t="s">
        <v>21</v>
      </c>
      <c r="D26" s="24"/>
      <c r="E26" s="24"/>
      <c r="F26" s="25"/>
      <c r="I26" t="s">
        <v>27</v>
      </c>
    </row>
    <row r="27" spans="1:10">
      <c r="A27" s="30"/>
      <c r="B27" s="21" t="s">
        <v>19</v>
      </c>
      <c r="D27" s="24"/>
      <c r="E27" s="24"/>
      <c r="F27" s="25"/>
      <c r="I27" t="s">
        <v>26</v>
      </c>
    </row>
    <row r="28" spans="1:10">
      <c r="A28" s="30"/>
      <c r="B28" s="21" t="s">
        <v>18</v>
      </c>
      <c r="D28" s="24"/>
      <c r="E28" s="24"/>
      <c r="F28" s="25"/>
    </row>
    <row r="29" spans="1:10">
      <c r="A29" s="30"/>
      <c r="B29" s="21" t="s">
        <v>17</v>
      </c>
      <c r="D29" s="24"/>
      <c r="E29" s="24"/>
      <c r="F29" s="25"/>
    </row>
    <row r="30" spans="1:10">
      <c r="A30" s="32" t="s">
        <v>25</v>
      </c>
      <c r="B30" s="31" t="s">
        <v>24</v>
      </c>
      <c r="D30" s="30"/>
      <c r="E30" s="30"/>
      <c r="F30" s="25"/>
      <c r="G30" s="29" t="s">
        <v>23</v>
      </c>
      <c r="H30" s="28"/>
      <c r="J30" t="s">
        <v>22</v>
      </c>
    </row>
    <row r="31" spans="1:10">
      <c r="A31" s="27"/>
      <c r="B31" s="26" t="s">
        <v>21</v>
      </c>
      <c r="D31" s="24"/>
      <c r="E31" s="24"/>
      <c r="F31" s="25"/>
      <c r="J31" t="s">
        <v>20</v>
      </c>
    </row>
    <row r="32" spans="1:10">
      <c r="A32" s="22"/>
      <c r="B32" s="21" t="s">
        <v>19</v>
      </c>
      <c r="D32" s="24"/>
      <c r="E32" s="24"/>
      <c r="F32" s="25"/>
    </row>
    <row r="33" spans="1:6">
      <c r="A33" s="22"/>
      <c r="B33" s="21" t="s">
        <v>18</v>
      </c>
      <c r="D33" s="24"/>
      <c r="E33" s="24"/>
      <c r="F33" s="23"/>
    </row>
    <row r="34" spans="1:6">
      <c r="A34" s="22"/>
      <c r="B34" s="21" t="s">
        <v>17</v>
      </c>
    </row>
    <row r="35" spans="1:6">
      <c r="A35" s="20" t="s">
        <v>16</v>
      </c>
      <c r="C35" s="19" t="s">
        <v>15</v>
      </c>
      <c r="D35" s="18" t="s">
        <v>14</v>
      </c>
      <c r="E35" s="18"/>
      <c r="F35" s="17" t="s">
        <v>13</v>
      </c>
    </row>
    <row r="36" spans="1:6">
      <c r="A36" s="16">
        <f>A12-A17+A21+A26-A31</f>
        <v>0</v>
      </c>
      <c r="B36" s="15" t="s">
        <v>12</v>
      </c>
      <c r="C36" s="14" t="s">
        <v>10</v>
      </c>
      <c r="D36" s="13"/>
      <c r="E36" s="13"/>
      <c r="F36" s="12"/>
    </row>
    <row r="37" spans="1:6">
      <c r="B37" s="11" t="s">
        <v>11</v>
      </c>
      <c r="C37" s="10" t="s">
        <v>10</v>
      </c>
    </row>
  </sheetData>
  <mergeCells count="1">
    <mergeCell ref="B3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D159F-B9EE-4255-8918-73580188FDDB}">
  <sheetPr codeName="Blad1">
    <pageSetUpPr fitToPage="1"/>
  </sheetPr>
  <dimension ref="A1:N20"/>
  <sheetViews>
    <sheetView tabSelected="1" topLeftCell="I1" zoomScaleNormal="100" workbookViewId="0">
      <selection activeCell="M9" sqref="M9"/>
    </sheetView>
  </sheetViews>
  <sheetFormatPr defaultRowHeight="19.2"/>
  <cols>
    <col min="1" max="1" width="26.33203125" bestFit="1" customWidth="1"/>
    <col min="2" max="2" width="12.6640625" customWidth="1"/>
    <col min="3" max="3" width="8.25" hidden="1" customWidth="1"/>
    <col min="4" max="4" width="10.08203125" customWidth="1"/>
    <col min="5" max="5" width="12.58203125" customWidth="1"/>
    <col min="6" max="6" width="8.33203125" hidden="1" customWidth="1"/>
    <col min="7" max="7" width="12.58203125" customWidth="1"/>
    <col min="8" max="8" width="3" hidden="1" customWidth="1"/>
    <col min="9" max="9" width="11" customWidth="1"/>
    <col min="10" max="10" width="13.75" hidden="1" customWidth="1"/>
    <col min="11" max="11" width="13.9140625" style="9" customWidth="1"/>
    <col min="12" max="12" width="11.75" style="56" customWidth="1"/>
    <col min="13" max="13" width="11.75" style="9" customWidth="1"/>
    <col min="14" max="14" width="87.9140625" bestFit="1" customWidth="1"/>
    <col min="15" max="15" width="10.75" bestFit="1" customWidth="1"/>
  </cols>
  <sheetData>
    <row r="1" spans="1:14" s="5" customFormat="1" ht="134.4">
      <c r="A1" s="66" t="s">
        <v>0</v>
      </c>
      <c r="B1" s="4" t="s">
        <v>1</v>
      </c>
      <c r="C1" s="4" t="s">
        <v>3</v>
      </c>
      <c r="D1" s="6" t="s">
        <v>55</v>
      </c>
      <c r="E1" s="4" t="s">
        <v>2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11</v>
      </c>
      <c r="K1" s="7" t="s">
        <v>8</v>
      </c>
      <c r="L1" s="54" t="s">
        <v>54</v>
      </c>
      <c r="M1" s="7" t="s">
        <v>52</v>
      </c>
      <c r="N1" s="4" t="s">
        <v>9</v>
      </c>
    </row>
    <row r="2" spans="1:14">
      <c r="A2" s="67" t="s">
        <v>50</v>
      </c>
      <c r="B2" s="62">
        <v>64399.05</v>
      </c>
      <c r="C2" s="61"/>
      <c r="D2" s="62">
        <v>0</v>
      </c>
      <c r="E2" s="62">
        <v>0</v>
      </c>
      <c r="F2" s="61"/>
      <c r="G2" s="62">
        <v>80249.440000000002</v>
      </c>
      <c r="H2" s="61"/>
      <c r="I2" s="62">
        <v>0</v>
      </c>
      <c r="J2" s="62" t="e">
        <f>#REF!</f>
        <v>#REF!</v>
      </c>
      <c r="K2" s="63">
        <v>0</v>
      </c>
      <c r="L2" s="64">
        <v>0</v>
      </c>
      <c r="M2" s="62">
        <f>Tabel1[[#This Row],[% tov.
totaal]] *$M$7</f>
        <v>0</v>
      </c>
      <c r="N2" s="65" t="s">
        <v>53</v>
      </c>
    </row>
    <row r="3" spans="1:14">
      <c r="A3" s="2" t="s">
        <v>57</v>
      </c>
      <c r="B3" s="3">
        <v>4524.3599999999997</v>
      </c>
      <c r="C3" s="3" t="e">
        <f>#REF!</f>
        <v>#REF!</v>
      </c>
      <c r="D3" s="3">
        <v>0</v>
      </c>
      <c r="E3" s="3">
        <v>0</v>
      </c>
      <c r="F3" s="3" t="e">
        <f>#REF!</f>
        <v>#REF!</v>
      </c>
      <c r="G3" s="3">
        <v>0</v>
      </c>
      <c r="H3" s="3" t="e">
        <f>#REF!</f>
        <v>#REF!</v>
      </c>
      <c r="I3" s="3">
        <v>0</v>
      </c>
      <c r="J3" s="60" t="e">
        <f>#REF!</f>
        <v>#REF!</v>
      </c>
      <c r="K3" s="68">
        <f>Tabel1[[#This Row],[BEDRAG
geleden
verlies]]-Tabel1[[#This Row],[Alternatieve
inkomsten]]+Tabel1[[#This Row],[BEDRAG
Extra Kosten]]+Tabel1[[#This Row],[BEDRAG Vaste Kosten]]-Tabel1[[#This Row],[BEDRAG Uitgespaarde  onkosten]]</f>
        <v>4524.3599999999997</v>
      </c>
      <c r="L3" s="58">
        <f>Tabel1[[#This Row],[TOTAAL OMZET VERLIES]] /Tabel1[[#Totals],[TOTAAL OMZET VERLIES]]</f>
        <v>0.23080219316055495</v>
      </c>
      <c r="M3" s="59">
        <f>Tabel1[[#Totals],[subsidie]]*Tabel1[[#This Row],[% tov.
totaal]]</f>
        <v>2306.7779077844143</v>
      </c>
      <c r="N3" s="3"/>
    </row>
    <row r="4" spans="1:14">
      <c r="A4" s="2" t="s">
        <v>58</v>
      </c>
      <c r="B4" s="3">
        <v>5286.57</v>
      </c>
      <c r="C4" s="3" t="e">
        <f>#REF!</f>
        <v>#REF!</v>
      </c>
      <c r="D4" s="3">
        <v>785.15</v>
      </c>
      <c r="E4" s="3">
        <v>0</v>
      </c>
      <c r="F4" s="3" t="e">
        <f>#REF!</f>
        <v>#REF!</v>
      </c>
      <c r="G4" s="3">
        <v>0</v>
      </c>
      <c r="H4" s="3" t="e">
        <f>#REF!</f>
        <v>#REF!</v>
      </c>
      <c r="I4" s="3">
        <v>0</v>
      </c>
      <c r="J4" s="60" t="e">
        <f>#REF!</f>
        <v>#REF!</v>
      </c>
      <c r="K4" s="68">
        <f>Tabel1[[#This Row],[BEDRAG
geleden
verlies]]-Tabel1[[#This Row],[Alternatieve
inkomsten]]+Tabel1[[#This Row],[BEDRAG
Extra Kosten]]+Tabel1[[#This Row],[BEDRAG Vaste Kosten]]-Tabel1[[#This Row],[BEDRAG Uitgespaarde  onkosten]]</f>
        <v>4501.42</v>
      </c>
      <c r="L4" s="58">
        <f>Tabel1[[#This Row],[TOTAAL OMZET VERLIES]] /Tabel1[[#Totals],[TOTAAL OMZET VERLIES]]</f>
        <v>0.22963194978666271</v>
      </c>
      <c r="M4" s="59">
        <f>Tabel1[[#Totals],[subsidie]]*Tabel1[[#This Row],[% tov.
totaal]]</f>
        <v>2295.0817816572771</v>
      </c>
      <c r="N4" s="3"/>
    </row>
    <row r="5" spans="1:14">
      <c r="A5" s="2" t="s">
        <v>56</v>
      </c>
      <c r="B5" s="3">
        <v>10000</v>
      </c>
      <c r="C5" s="3" t="e">
        <f>#REF!</f>
        <v>#REF!</v>
      </c>
      <c r="D5" s="3">
        <v>1847.51</v>
      </c>
      <c r="E5" s="3">
        <v>0</v>
      </c>
      <c r="F5" s="3" t="e">
        <f>#REF!</f>
        <v>#REF!</v>
      </c>
      <c r="G5" s="3">
        <v>119.35</v>
      </c>
      <c r="H5" s="3" t="e">
        <f>#REF!</f>
        <v>#REF!</v>
      </c>
      <c r="I5" s="3">
        <v>0</v>
      </c>
      <c r="J5" s="60" t="e">
        <f>#REF!</f>
        <v>#REF!</v>
      </c>
      <c r="K5" s="68">
        <f>Tabel1[[#This Row],[BEDRAG
geleden
verlies]]-Tabel1[[#This Row],[Alternatieve
inkomsten]]+Tabel1[[#This Row],[BEDRAG
Extra Kosten]]+Tabel1[[#This Row],[BEDRAG Vaste Kosten]]-Tabel1[[#This Row],[BEDRAG Uitgespaarde  onkosten]]</f>
        <v>8271.84</v>
      </c>
      <c r="L5" s="58">
        <f>Tabel1[[#This Row],[TOTAAL OMZET VERLIES]] /Tabel1[[#Totals],[TOTAAL OMZET VERLIES]]</f>
        <v>0.42197323234075207</v>
      </c>
      <c r="M5" s="59">
        <f>Tabel1[[#Totals],[subsidie]]*Tabel1[[#This Row],[% tov.
totaal]]</f>
        <v>4217.4578876852047</v>
      </c>
      <c r="N5" s="3"/>
    </row>
    <row r="6" spans="1:14">
      <c r="A6" s="2" t="s">
        <v>51</v>
      </c>
      <c r="B6" s="3">
        <v>2305.14</v>
      </c>
      <c r="C6" s="1"/>
      <c r="D6" s="3">
        <v>0</v>
      </c>
      <c r="E6" s="3">
        <v>0</v>
      </c>
      <c r="F6" s="1"/>
      <c r="G6" s="3">
        <v>0</v>
      </c>
      <c r="H6" s="1"/>
      <c r="I6" s="3">
        <v>0</v>
      </c>
      <c r="J6" s="60" t="e">
        <f>#REF!</f>
        <v>#REF!</v>
      </c>
      <c r="K6" s="68">
        <f>Tabel1[[#This Row],[BEDRAG
geleden
verlies]]-Tabel1[[#This Row],[Alternatieve
inkomsten]]+Tabel1[[#This Row],[BEDRAG
Extra Kosten]]+Tabel1[[#This Row],[BEDRAG Vaste Kosten]]-Tabel1[[#This Row],[BEDRAG Uitgespaarde  onkosten]]</f>
        <v>2305.14</v>
      </c>
      <c r="L6" s="58">
        <f>Tabel1[[#This Row],[TOTAAL OMZET VERLIES]] /Tabel1[[#Totals],[TOTAAL OMZET VERLIES]]</f>
        <v>0.11759262471203034</v>
      </c>
      <c r="M6" s="72">
        <f>Tabel1[[#Totals],[subsidie]]*Tabel1[[#This Row],[% tov.
totaal]]</f>
        <v>1175.2924228731056</v>
      </c>
      <c r="N6" s="3"/>
    </row>
    <row r="7" spans="1:14" ht="19.8" thickBot="1">
      <c r="A7" s="2"/>
      <c r="B7" s="3"/>
      <c r="C7" s="1"/>
      <c r="D7" s="3"/>
      <c r="E7" s="3"/>
      <c r="F7" s="1"/>
      <c r="G7" s="3"/>
      <c r="H7" s="1"/>
      <c r="I7" s="3"/>
      <c r="J7" s="3" t="e">
        <f>#REF!</f>
        <v>#REF!</v>
      </c>
      <c r="K7" s="8"/>
      <c r="L7" s="55"/>
      <c r="M7" s="71"/>
      <c r="N7" s="69"/>
    </row>
    <row r="8" spans="1:14" ht="19.8" thickBot="1">
      <c r="A8" s="2"/>
      <c r="B8" s="3"/>
      <c r="C8" s="1"/>
      <c r="D8" s="1"/>
      <c r="E8" s="3"/>
      <c r="F8" s="1"/>
      <c r="G8" s="3"/>
      <c r="H8" s="1"/>
      <c r="I8" s="3"/>
      <c r="J8" s="3"/>
      <c r="K8" s="8">
        <f>K6+K5+K4+K3</f>
        <v>19602.759999999998</v>
      </c>
      <c r="L8" s="57">
        <f>L6+L5+L4+L3</f>
        <v>1</v>
      </c>
      <c r="M8" s="70" t="s">
        <v>59</v>
      </c>
      <c r="N8" s="3"/>
    </row>
    <row r="12" spans="1:14">
      <c r="K12" s="73"/>
      <c r="L12" s="74"/>
      <c r="M12" s="73"/>
    </row>
    <row r="13" spans="1:14">
      <c r="K13" s="75"/>
      <c r="L13" s="75"/>
      <c r="M13" s="73"/>
    </row>
    <row r="14" spans="1:14">
      <c r="K14" s="75"/>
      <c r="L14" s="75"/>
      <c r="M14" s="73"/>
    </row>
    <row r="15" spans="1:14">
      <c r="K15" s="75"/>
      <c r="L15" s="75"/>
      <c r="M15" s="73"/>
    </row>
    <row r="16" spans="1:14">
      <c r="K16" s="73"/>
      <c r="L16" s="74"/>
      <c r="M16" s="73"/>
    </row>
    <row r="17" spans="11:13">
      <c r="K17" s="73"/>
      <c r="L17" s="74"/>
      <c r="M17" s="73"/>
    </row>
    <row r="18" spans="11:13">
      <c r="K18" s="73"/>
      <c r="L18" s="74"/>
      <c r="M18" s="73"/>
    </row>
    <row r="19" spans="11:13">
      <c r="K19" s="73"/>
      <c r="L19" s="74"/>
      <c r="M19" s="73"/>
    </row>
    <row r="20" spans="11:13">
      <c r="K20" s="73"/>
      <c r="L20" s="74"/>
      <c r="M20" s="73"/>
    </row>
  </sheetData>
  <phoneticPr fontId="1" type="noConversion"/>
  <pageMargins left="0.7" right="0.7" top="0.75" bottom="0.75" header="0.3" footer="0.3"/>
  <pageSetup paperSize="8" scale="71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U 4 Q y U o r M 9 N i k A A A A 9 Q A A A B I A H A B D b 2 5 m a W c v U G F j a 2 F n Z S 5 4 b W w g o h g A K K A U A A A A A A A A A A A A A A A A A A A A A A A A A A A A h Y 9 B D o I w F E S v Q r q n L b g h 5 F M S j T t J T E y M 2 6 Z U a I S P o c V y N x c e y S u I U d S d y 5 k 3 k 8 z c r z f I x 7 Y J L r q 3 p s O M R J S T Q K P q S o N V R g Z 3 D B O S C 9 h K d Z K V D q Y w 2 n S 0 J i O 1 c + e U M e 8 9 9 Q v a 9 R W L O Y / Y o d j s V K 1 b G R q 0 T q L S 5 N M q / 7 e I g P 1 r j I h p k t C Y T 5 O A z R 4 U B r 8 8 n t i T / p i w G h o 3 9 F p g E y 7 X w G Y J 7 H 1 B P A B Q S w M E F A A C A A g A U 4 Q y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O E M l I o i k e 4 D g A A A B E A A A A T A B w A R m 9 y b X V s Y X M v U 2 V j d G l v b j E u b S C i G A A o o B Q A A A A A A A A A A A A A A A A A A A A A A A A A A A A r T k 0 u y c z P U w i G 0 I b W A F B L A Q I t A B Q A A g A I A F O E M l K K z P T Y p A A A A P U A A A A S A A A A A A A A A A A A A A A A A A A A A A B D b 2 5 m a W c v U G F j a 2 F n Z S 5 4 b W x Q S w E C L Q A U A A I A C A B T h D J S D 8 r p q 6 Q A A A D p A A A A E w A A A A A A A A A A A A A A A A D w A A A A W 0 N v b n R l b n R f V H l w Z X N d L n h t b F B L A Q I t A B Q A A g A I A F O E M l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G l N L 8 s b W n T Z 4 8 D b d P 6 l 5 O A A A A A A I A A A A A A A N m A A D A A A A A E A A A A C p h d D e w Z w 8 X n H D 6 M U R Y U m U A A A A A B I A A A K A A A A A Q A A A A 8 O u W B 4 g N L p x L H G 7 b K v n n I l A A A A B 7 u e Y 4 J Q w 5 K u E b V T t k d U y M H q F 6 z c Y / A A d z 8 8 m 0 B Z V S n 6 K 1 K U + a l l V g H d J E F w V D 2 G m p u F t O j a u w i v E H m C c 4 V 1 h T 2 o B S N + z L B R 5 Z V U d j e M c d g B Q A A A B x F r R j N C + C r H C 3 b q r C c O l L d 4 m 2 w A = = < / D a t a M a s h u p > 
</file>

<file path=customXml/itemProps1.xml><?xml version="1.0" encoding="utf-8"?>
<ds:datastoreItem xmlns:ds="http://schemas.openxmlformats.org/officeDocument/2006/customXml" ds:itemID="{90C8BAFA-57D6-4AE8-B291-940FC39993F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SJABLOON</vt:lpstr>
      <vt:lpstr>totaalOVERZICHT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 Arijs</dc:creator>
  <cp:lastModifiedBy>Koen Arijs</cp:lastModifiedBy>
  <cp:lastPrinted>2021-04-20T08:11:50Z</cp:lastPrinted>
  <dcterms:created xsi:type="dcterms:W3CDTF">2020-12-04T13:56:53Z</dcterms:created>
  <dcterms:modified xsi:type="dcterms:W3CDTF">2021-06-28T08:21:36Z</dcterms:modified>
</cp:coreProperties>
</file>